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ambisaw-my.sharepoint.com/personal/andrew_ambisaw_com/Documents/cabcode/templates/"/>
    </mc:Choice>
  </mc:AlternateContent>
  <xr:revisionPtr revIDLastSave="524615" documentId="8_{2872A8EB-3F0B-0D4B-9A5D-0F0F476BBD6F}" xr6:coauthVersionLast="47" xr6:coauthVersionMax="47" xr10:uidLastSave="{9545171B-C73C-4698-92CC-7887A7503F41}"/>
  <bookViews>
    <workbookView xWindow="2140" yWindow="780" windowWidth="24960" windowHeight="16940" xr2:uid="{C54AF703-F4F6-EC4E-BBBC-48EA2B4CEFDD}"/>
  </bookViews>
  <sheets>
    <sheet name="Order" sheetId="1" r:id="rId1"/>
    <sheet name="Cabinets" sheetId="2" r:id="rId2"/>
    <sheet name="How to use this quotation sheet" sheetId="3" r:id="rId3"/>
    <sheet name="Settings" sheetId="4" r:id="rId4"/>
  </sheets>
  <definedNames>
    <definedName name="constructionmethod">Settings!$B$3</definedName>
    <definedName name="footfixingdiameter">Settings!$B$4</definedName>
    <definedName name="hingeplatevariant">Settings!$B$2</definedName>
    <definedName name="hingevariant">Settings!$B$1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tc={0227C0B3-6AE8-7B4E-980A-5D893A5622D4}</author>
  </authors>
  <commentList>
    <comment ref="M5" authorId="0" shapeId="0" xr:uid="{0227C0B3-6AE8-7B4E-980A-5D893A5622D4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an angle if the cabinet template supports it</t>
      </text>
    </comment>
  </commentList>
</comments>
</file>

<file path=xl/sharedStrings.xml><?xml version="1.0" encoding="utf-8"?>
<sst xmlns="http://schemas.openxmlformats.org/spreadsheetml/2006/main" count="246" uniqueCount="231">
  <si>
    <t>Project name</t>
  </si>
  <si>
    <t>Example project</t>
  </si>
  <si>
    <t>Email the completed form to quote@cabcode.uk</t>
  </si>
  <si>
    <t>Processor</t>
  </si>
  <si>
    <t>Item</t>
  </si>
  <si>
    <t>Cabinet</t>
  </si>
  <si>
    <t>Cabinet description</t>
  </si>
  <si>
    <t>Height</t>
  </si>
  <si>
    <t>Width</t>
  </si>
  <si>
    <t>Depth</t>
  </si>
  <si>
    <t>Quantity</t>
  </si>
  <si>
    <t>Name</t>
  </si>
  <si>
    <t>Carcass material</t>
  </si>
  <si>
    <t>Carcass thickness</t>
  </si>
  <si>
    <t>Frontages material</t>
  </si>
  <si>
    <t>Frontages thickness</t>
  </si>
  <si>
    <t>Angle</t>
  </si>
  <si>
    <t>Options</t>
  </si>
  <si>
    <t>X</t>
  </si>
  <si>
    <t>Y</t>
  </si>
  <si>
    <t>Z</t>
  </si>
  <si>
    <t>Rotation</t>
  </si>
  <si>
    <t>Group</t>
  </si>
  <si>
    <t>Comments</t>
  </si>
  <si>
    <t>C101</t>
  </si>
  <si>
    <t>Example</t>
  </si>
  <si>
    <t>MDF</t>
  </si>
  <si>
    <t>Base cabinets</t>
  </si>
  <si>
    <t>C510</t>
  </si>
  <si>
    <t>Space Tower</t>
  </si>
  <si>
    <t>W1000</t>
  </si>
  <si>
    <t>Towers</t>
  </si>
  <si>
    <t>This sheet contains a list of cabinet templates with code and description</t>
  </si>
  <si>
    <t>Description</t>
  </si>
  <si>
    <t>C100</t>
  </si>
  <si>
    <t>A cabinet</t>
  </si>
  <si>
    <t>Basic kitchen base cabinet with left hinged door</t>
  </si>
  <si>
    <t>C102</t>
  </si>
  <si>
    <t>Basic kitchen base cabinet with right hinged door</t>
  </si>
  <si>
    <t>C103</t>
  </si>
  <si>
    <t>Basic kitchen base cabinet with left hinged door and adjustable shelves</t>
  </si>
  <si>
    <t>C104</t>
  </si>
  <si>
    <t>Basic kitchen cabinet left hinged door and adjustable shelves</t>
  </si>
  <si>
    <t>C105</t>
  </si>
  <si>
    <t>Base door with double doors</t>
  </si>
  <si>
    <t>C106</t>
  </si>
  <si>
    <t>Base cabinet to house single appliances</t>
  </si>
  <si>
    <t>C112</t>
  </si>
  <si>
    <t>Basic cabinet with integral plinth</t>
  </si>
  <si>
    <t>C113</t>
  </si>
  <si>
    <t>600mm tall wall oven and 450mm tall microwave, equal sizes doors above and below</t>
  </si>
  <si>
    <t>C114</t>
  </si>
  <si>
    <t>Fully customisable cabinet with door</t>
  </si>
  <si>
    <t>C115</t>
  </si>
  <si>
    <t>Fully customisable cabinet</t>
  </si>
  <si>
    <t>C116</t>
  </si>
  <si>
    <t>Base door with left hinged door and Gola profile along top of door</t>
  </si>
  <si>
    <t>C117</t>
  </si>
  <si>
    <t>Base door with right hinged door and Gola profile along top of door</t>
  </si>
  <si>
    <t>C118</t>
  </si>
  <si>
    <t>Base door with double doors and Gola profile along top of doors</t>
  </si>
  <si>
    <t>C120</t>
  </si>
  <si>
    <t>Corner base unit with door on left</t>
  </si>
  <si>
    <t>C121</t>
  </si>
  <si>
    <t>Corner base unit with 500mm wide door on right</t>
  </si>
  <si>
    <t>C122</t>
  </si>
  <si>
    <t>Corner base unit with 500mm wide door on left and Gola profile at top of door</t>
  </si>
  <si>
    <t>C123</t>
  </si>
  <si>
    <t>Corner base unit with 500mm wide door on right and Gola profile at top of door</t>
  </si>
  <si>
    <t>C130</t>
  </si>
  <si>
    <t>Angled left</t>
  </si>
  <si>
    <t>C131</t>
  </si>
  <si>
    <t>Angled left with internal drawers</t>
  </si>
  <si>
    <t>C132</t>
  </si>
  <si>
    <t>Angled left with external drawers</t>
  </si>
  <si>
    <t>C133</t>
  </si>
  <si>
    <t>Angled right</t>
  </si>
  <si>
    <t>C134</t>
  </si>
  <si>
    <t>Angled right with internal drawers</t>
  </si>
  <si>
    <t>C135</t>
  </si>
  <si>
    <t>Angled right with external drawers</t>
  </si>
  <si>
    <t>C140</t>
  </si>
  <si>
    <t>Angled cabinet run</t>
  </si>
  <si>
    <t>C152</t>
  </si>
  <si>
    <t>Two space cabinet</t>
  </si>
  <si>
    <t>C153</t>
  </si>
  <si>
    <t>Three space cabinet</t>
  </si>
  <si>
    <t>C154</t>
  </si>
  <si>
    <t>Four space cabinet</t>
  </si>
  <si>
    <t>C200</t>
  </si>
  <si>
    <t>Chest of drawers using Blum Movento with wooden drawer boxes</t>
  </si>
  <si>
    <t>C216</t>
  </si>
  <si>
    <t>Drawerpack - Blum Movento with wooden drawer boxes</t>
  </si>
  <si>
    <t>C217</t>
  </si>
  <si>
    <t>Drawerpack with runner positions to suit Blum Tandembox and wooden components for drawer base and back</t>
  </si>
  <si>
    <t>C219</t>
  </si>
  <si>
    <t>Drawerpack with runner positions to suit Blum Legrabox and wooden components for drawer base and back</t>
  </si>
  <si>
    <t>C221</t>
  </si>
  <si>
    <t>Drawerpack with runner positions to suit Blum Tandembox and wooden components for drawer base and back. Two size M drawers (cutlery) and one size C drawer (pan)</t>
  </si>
  <si>
    <t>C222</t>
  </si>
  <si>
    <t>C223</t>
  </si>
  <si>
    <t>Drawerpack with runner positions to suit Blum Tandembox and wooden components for drawer base and back. One size M drawers (cutlery) and two size C drawer (pan). Gola handle profile</t>
  </si>
  <si>
    <t>C224</t>
  </si>
  <si>
    <t>Drawerpack with runner positions to suit Blum Tandembox and wooden components for drawer base and back. Two size M drawers (cutlery) and one size C drawer (pan). Gola handle profile</t>
  </si>
  <si>
    <t>C225</t>
  </si>
  <si>
    <t>Drawerpack with runner positions to suit Blum Tandembox and wooden components for drawer base and back. Two size C drawers and one internal drawer. Gola handle profile</t>
  </si>
  <si>
    <t>C230</t>
  </si>
  <si>
    <t>Drawerpack with runner positions to suit Hafele Matrix and wooden components for drawer base and back. Gola handle profile</t>
  </si>
  <si>
    <t>C250</t>
  </si>
  <si>
    <t>Drawerpack - Blum Movento with wooden drawer boxes, integral plinth and finished top</t>
  </si>
  <si>
    <t>C251</t>
  </si>
  <si>
    <t>C255</t>
  </si>
  <si>
    <t>Drawerline kitchen cabinet</t>
  </si>
  <si>
    <t>C301</t>
  </si>
  <si>
    <t>Two vertical compartments</t>
  </si>
  <si>
    <t>C302</t>
  </si>
  <si>
    <t>Three vertical compartments</t>
  </si>
  <si>
    <t>C310</t>
  </si>
  <si>
    <t>Two horizontal compartments</t>
  </si>
  <si>
    <t>C320</t>
  </si>
  <si>
    <t>Three horizontal compartments</t>
  </si>
  <si>
    <t>C408</t>
  </si>
  <si>
    <t>Kitchen wall cabinet with service void</t>
  </si>
  <si>
    <t>C409</t>
  </si>
  <si>
    <t>Kitchen wall cabinet with service void for cabinet hangers and adjustable shelves</t>
  </si>
  <si>
    <t>C410</t>
  </si>
  <si>
    <t>Kitchen wall cabinet with double doors and service void</t>
  </si>
  <si>
    <t>C411</t>
  </si>
  <si>
    <t>Kitchen wall cabinet with service void for cabinet hangers and adjustable shelves and door are oversailed by 30mm</t>
  </si>
  <si>
    <t>C412</t>
  </si>
  <si>
    <t>C450</t>
  </si>
  <si>
    <t>Top box with cabinet hangers</t>
  </si>
  <si>
    <t>C506</t>
  </si>
  <si>
    <t>Larder cabinet with service void and left hand door</t>
  </si>
  <si>
    <t>C507</t>
  </si>
  <si>
    <t>Larder cabinet with service void and right hand door</t>
  </si>
  <si>
    <t>C508</t>
  </si>
  <si>
    <t>Larder cabinet with service void and left hand door and Gola profile on right</t>
  </si>
  <si>
    <t>C509</t>
  </si>
  <si>
    <t>Larder cabinet with service void and right hand door and Gola profile on left</t>
  </si>
  <si>
    <t>Blum Space Tower for Legrabox</t>
  </si>
  <si>
    <t>C511</t>
  </si>
  <si>
    <t>Fridge freezer cabinet, bottom door is 715mm tall</t>
  </si>
  <si>
    <t>C515</t>
  </si>
  <si>
    <t>Kitchen pantry with external drawers and LED lighting</t>
  </si>
  <si>
    <t>C600</t>
  </si>
  <si>
    <t>Wardrobe</t>
  </si>
  <si>
    <t>C601</t>
  </si>
  <si>
    <t>Wardrobe with external drawers</t>
  </si>
  <si>
    <t>C602</t>
  </si>
  <si>
    <t>C603</t>
  </si>
  <si>
    <t>Wardrobe with internal drawers</t>
  </si>
  <si>
    <t>C604</t>
  </si>
  <si>
    <t>Wardrobe with Blum Movento internal drawers and LED lighting</t>
  </si>
  <si>
    <t>C605</t>
  </si>
  <si>
    <t>Wardrobe with integral plinth</t>
  </si>
  <si>
    <t>C610</t>
  </si>
  <si>
    <t>Wardrobe with no doors designed for walk-in wardrobe applications</t>
  </si>
  <si>
    <t>C611</t>
  </si>
  <si>
    <t>Wardrobe with no doors and adjustable shelves designed for walk-in wardrobe applications</t>
  </si>
  <si>
    <t>C700</t>
  </si>
  <si>
    <t>Bookshelf with integral plinth</t>
  </si>
  <si>
    <t>C701</t>
  </si>
  <si>
    <t>Bookshelf wide with integral plinth</t>
  </si>
  <si>
    <t>C800</t>
  </si>
  <si>
    <t>Adjustable shelves</t>
  </si>
  <si>
    <t>C810</t>
  </si>
  <si>
    <t>Drawer for Blum Movento</t>
  </si>
  <si>
    <t>C820</t>
  </si>
  <si>
    <t>Floating Shelf. Formed from two panels sandwiched together and machined for Hafele Triade floating shelf hardware. Panels oversized to allow for trimming after glue up.</t>
  </si>
  <si>
    <t>C830</t>
  </si>
  <si>
    <t>Left hinged door with side template</t>
  </si>
  <si>
    <t>C832</t>
  </si>
  <si>
    <t>Double doors with side template</t>
  </si>
  <si>
    <t>C833</t>
  </si>
  <si>
    <t>Angled left door assembly</t>
  </si>
  <si>
    <t>C838</t>
  </si>
  <si>
    <t>Plinth panel</t>
  </si>
  <si>
    <t>C839</t>
  </si>
  <si>
    <t>Scribe panel</t>
  </si>
  <si>
    <t>C840</t>
  </si>
  <si>
    <t>End panel</t>
  </si>
  <si>
    <t>C841</t>
  </si>
  <si>
    <t>Plain panel</t>
  </si>
  <si>
    <t>C842</t>
  </si>
  <si>
    <t>Wine rack</t>
  </si>
  <si>
    <t>C843</t>
  </si>
  <si>
    <t>Wine rack double</t>
  </si>
  <si>
    <t>C890</t>
  </si>
  <si>
    <t>Angled right triple door assembly</t>
  </si>
  <si>
    <t>RDL1</t>
  </si>
  <si>
    <t>Display unit with storage underneath</t>
  </si>
  <si>
    <t>RDS1</t>
  </si>
  <si>
    <t>Sideboard storage units</t>
  </si>
  <si>
    <t>RDW1</t>
  </si>
  <si>
    <t>Three unit wardrobe with internal drawers</t>
  </si>
  <si>
    <t>RDB1</t>
  </si>
  <si>
    <t>Bathroom cabinet with LED lighting</t>
  </si>
  <si>
    <t>RDU1</t>
  </si>
  <si>
    <t>Washing machine stacking cabinet</t>
  </si>
  <si>
    <t>RDM1</t>
  </si>
  <si>
    <t>Media Wall With Drawers and Doors</t>
  </si>
  <si>
    <t>RDK1</t>
  </si>
  <si>
    <t>Small Galley Kitchen</t>
  </si>
  <si>
    <t>RDU2</t>
  </si>
  <si>
    <t>Washing machine with drawer underneath</t>
  </si>
  <si>
    <t>H113</t>
  </si>
  <si>
    <t>Oven and appliance cabinet</t>
  </si>
  <si>
    <t>Hinge</t>
  </si>
  <si>
    <t>Blum screw on</t>
  </si>
  <si>
    <t>Blum INSERTA</t>
  </si>
  <si>
    <t>Hinge plate</t>
  </si>
  <si>
    <t>Cruciform 5mm</t>
  </si>
  <si>
    <t>Cruciform 3mm</t>
  </si>
  <si>
    <t>Inline 5mm</t>
  </si>
  <si>
    <t>Inline 3mm</t>
  </si>
  <si>
    <t>Construction method</t>
  </si>
  <si>
    <t>Dowel and screw</t>
  </si>
  <si>
    <t>Dowel and Rafix</t>
  </si>
  <si>
    <t>Dowel and Clamex</t>
  </si>
  <si>
    <t>Dowel and Cabineo</t>
  </si>
  <si>
    <t>Plinth foot</t>
  </si>
  <si>
    <t>Screw fixing</t>
  </si>
  <si>
    <t>Screw fixing with access hole</t>
  </si>
  <si>
    <t>Press fit 10mm</t>
  </si>
  <si>
    <t>Press fit 10mm with access hole</t>
  </si>
  <si>
    <t>1. Go to the Order worksheet, enter the cabinet code and specify the height, width, depth and quantity. Add your own comments in the comments column if you wish</t>
  </si>
  <si>
    <t>2. If you want to review the cabinets available visit the Cabinets worksheet where the cabinets are listed with code and description</t>
  </si>
  <si>
    <t>3. Send this completed file to us attached to an email to quote@cabcode.uk</t>
  </si>
  <si>
    <t>Hinge type</t>
  </si>
  <si>
    <t>Hinge plate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</si>
</sst>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0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4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</cellXfs>
  <cellStyles count="1">
    <cellStyle name="Normal" xfId="0" builtinId="0"/>
  </cellStyles>
  <dxfs count="22"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6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w Moran" id="{272E3359-569B-354A-B74E-976142CC7346}" userId="S::Andrew@ambisaw.com::782ccac0-41a1-44f9-960d-626e05fac1e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21C5EB-B988-F148-8EA8-8E8DFDECB4D0}" name="OrderTable" displayName="OrderTable" ref="A5:T24" headerRowDxfId="21" dataDxfId="20">
  <autoFilter ref="A5:T24" xr:uid="{2F21C5EB-B988-F148-8EA8-8E8DFDECB4D0}"/>
  <tableColumns count="20">
    <tableColumn id="1" xr3:uid="{918093D4-C4ED-9040-8234-4D2610F14CFD}" name="Item" dataDxfId="19">
      <calculatedColumnFormula>A5+1</calculatedColumnFormula>
    </tableColumn>
    <tableColumn id="2" xr3:uid="{6A62F614-7143-D043-9C7E-55DF907B5C30}" name="Cabinet" dataDxfId="18"/>
    <tableColumn id="3" xr3:uid="{16F06415-900C-E84E-842A-E7341E2C6207}" name="Cabinet description" dataDxfId="17">
      <calculatedColumnFormula>IF(ISBLANK(B6),"",_xlfn.XLOOKUP(B6,TableCabinets[Cabinet],TableCabinets[Description]))</calculatedColumnFormula>
    </tableColumn>
    <tableColumn id="4" xr3:uid="{EABEF1B4-14A2-A84E-98FD-B7E2259A633F}" name="Height" dataDxfId="16"/>
    <tableColumn id="5" xr3:uid="{60C3A21B-DDB3-BC46-AC57-9F666177165F}" name="Width" dataDxfId="15"/>
    <tableColumn id="6" xr3:uid="{0E1A553C-657D-3640-B7CB-2A7133A6E570}" name="Depth" dataDxfId="14"/>
    <tableColumn id="7" xr3:uid="{6FAC8D32-6F56-874A-AB7A-B828C4F06F59}" name="Quantity" dataDxfId="13"/>
    <tableColumn id="9" xr3:uid="{ECE4E4C3-16A2-2544-8967-833DA7A0F767}" name="Name" dataDxfId="12"/>
    <tableColumn id="10" xr3:uid="{C56E47B5-C1FD-6F4F-9BC2-C0E595CEBAB0}" name="Carcass material" dataDxfId="11"/>
    <tableColumn id="12" xr3:uid="{1BF177E2-A53D-2C49-AE74-A83AB7B89B25}" name="Carcass thickness" dataDxfId="10"/>
    <tableColumn id="11" xr3:uid="{5D87C8A1-82A3-C64E-B3BF-AE7DEC4C9602}" name="Frontages material" dataDxfId="9"/>
    <tableColumn id="13" xr3:uid="{C8DFD500-11A2-4648-BF0F-B619AF98B6EA}" name="Frontages thickness" dataDxfId="8"/>
    <tableColumn id="15" xr3:uid="{DD6F8BF1-34DC-F84A-8853-F4FD96D1C5A6}" name="Angle" dataDxfId="7"/>
    <tableColumn id="20" xr3:uid="{2C8622FA-0CE0-CA42-901A-9F22A2917CFD}" name="Options" dataDxfId="6"/>
    <tableColumn id="19" xr3:uid="{58F9B9F0-BCAE-1945-9ED0-CED816FF35B0}" name="X" dataDxfId="5"/>
    <tableColumn id="18" xr3:uid="{4A6A66D1-D673-9849-9437-7110E4DE9A8E}" name="Y" dataDxfId="4"/>
    <tableColumn id="17" xr3:uid="{BA0A7E66-F92F-084D-A8CB-AEE3A3FA2672}" name="Z" dataDxfId="3"/>
    <tableColumn id="16" xr3:uid="{2FA89283-752B-1240-9F11-2625D6E6010C}" name="Rotation" dataDxfId="2"/>
    <tableColumn id="14" xr3:uid="{DD1A8E6A-C221-0C4B-9C7D-59DA2A20D9D7}" name="Group" dataDxfId="1"/>
    <tableColumn id="8" xr3:uid="{2A004D0E-2847-F343-B89D-DCF1D5626232}" name="Comments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BA621D-240E-8047-9F27-8920EBD5C0ED}" name="TableCabinets" displayName="TableCabinets" ref="A2:B92" totalsRowShown="0">
  <autoFilter ref="A2:B92" xr:uid="{23BA621D-240E-8047-9F27-8920EBD5C0ED}"/>
  <tableColumns count="2">
    <tableColumn id="1" xr3:uid="{77A4F928-B00E-9A48-AF7B-6A8E629D0CB2}" name="Cabinet"/>
    <tableColumn id="2" xr3:uid="{EF2FFE86-A343-D14F-A8E2-5B48A9B33F17}" name="Descrip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F4A523-0EE2-EA48-AF5A-B3285793ADB3}" name="ConstructionMethods" displayName="ConstructionMethods" ref="A107:A111" totalsRowShown="0">
  <autoFilter ref="A107:A111" xr:uid="{29F4A523-0EE2-EA48-AF5A-B3285793ADB3}"/>
  <tableColumns count="1">
    <tableColumn id="1" xr3:uid="{DD3FB3C2-50DC-9947-BAE8-9B250DD39EBC}" name="Construction metho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58794F-2A95-ED4A-9D6C-1EC6A9FF85B0}" name="HingePlates" displayName="HingePlates" ref="A99:A103" totalsRowShown="0">
  <autoFilter ref="A99:A103" xr:uid="{7A58794F-2A95-ED4A-9D6C-1EC6A9FF85B0}"/>
  <tableColumns count="1">
    <tableColumn id="1" xr3:uid="{808D21A7-2554-D347-BE70-BA6027EF4517}" name="Hinge pla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A69963-5ECD-574A-A006-5BCA742B0DFA}" name="Hinges" displayName="Hinges" ref="A95:A97" totalsRowShown="0">
  <autoFilter ref="A95:A97" xr:uid="{ACA69963-5ECD-574A-A006-5BCA742B0DFA}"/>
  <tableColumns count="1">
    <tableColumn id="1" xr3:uid="{D900B284-2D64-AD46-9FD7-CFD49EC967E8}" name="Hin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A1B1874-4782-6A42-A45B-F0D8C9A84E4B}" name="PlinthFoot" displayName="PlinthFoot" ref="A115:A119" totalsRowShown="0">
  <autoFilter ref="A115:A119" xr:uid="{4A1B1874-4782-6A42-A45B-F0D8C9A84E4B}"/>
  <tableColumns count="1">
    <tableColumn id="1" xr3:uid="{142AE63B-0EA4-7A44-BE7F-D6A4B23EA82A}" name="Plinth foo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5" dT="2025-01-23T12:30:39.16" personId="{272E3359-569B-354A-B74E-976142CC7346}" id="{0227C0B3-6AE8-7B4E-980A-5D893A5622D4}">
    <text>Enter an angle if the cabinet template supports it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E758-38F3-BF48-9334-3F98E17DDA41}">
  <dimension ref="A1:T24"/>
  <sheetViews>
    <sheetView tabSelected="1" workbookViewId="0">
      <selection activeCell="C6" sqref="C6"/>
    </sheetView>
  </sheetViews>
  <sheetFormatPr defaultColWidth="11" defaultRowHeight="15.95"/>
  <cols>
    <col min="3" max="3" width="59" customWidth="1"/>
    <col min="4" max="4" width="12.875" customWidth="1"/>
    <col min="8" max="8" width="23.125" customWidth="1"/>
    <col min="9" max="9" width="17.875" customWidth="1"/>
    <col min="10" max="10" width="12.375" customWidth="1"/>
    <col min="11" max="11" width="21.5" customWidth="1"/>
    <col min="12" max="12" width="12.375" customWidth="1"/>
    <col min="13" max="18" width="11" customWidth="1"/>
    <col min="19" max="19" width="28.875" customWidth="1"/>
    <col min="20" max="20" width="48.125" customWidth="1"/>
  </cols>
  <sheetData>
    <row r="1" spans="1:20" ht="17.100000000000001" thickBot="1"/>
    <row r="2" spans="1:20" ht="45" customHeight="1" thickBot="1">
      <c r="A2" s="13" t="s">
        <v>0</v>
      </c>
      <c r="B2" s="14"/>
      <c r="C2" s="5" t="s">
        <v>1</v>
      </c>
      <c r="E2" s="8" t="s">
        <v>2</v>
      </c>
      <c r="F2" s="9"/>
      <c r="G2" s="9"/>
      <c r="H2" s="10"/>
    </row>
    <row r="3" spans="1:20" ht="45" customHeight="1" thickBot="1">
      <c r="A3" s="11" t="s">
        <v>3</v>
      </c>
      <c r="B3" s="12"/>
      <c r="C3" s="6"/>
    </row>
    <row r="4" spans="1:20" s="4" customFormat="1" ht="38.1" customHeight="1">
      <c r="C4" s="3"/>
    </row>
    <row r="5" spans="1:20" s="2" customFormat="1" ht="72.95" customHeight="1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</row>
    <row r="6" spans="1:20" ht="18.95">
      <c r="A6">
        <v>1</v>
      </c>
      <c r="B6" t="s">
        <v>24</v>
      </c>
      <c r="C6" t="str">
        <f>IF(ISBLANK(B6),"",_xlfn.XLOOKUP(B6,TableCabinets[Cabinet],TableCabinets[Description]))</f>
        <v>Basic kitchen base cabinet with left hinged door</v>
      </c>
      <c r="D6">
        <v>720</v>
      </c>
      <c r="E6" s="1">
        <v>600</v>
      </c>
      <c r="F6" s="1">
        <v>550</v>
      </c>
      <c r="G6" s="1">
        <v>1</v>
      </c>
      <c r="H6" s="1" t="s">
        <v>25</v>
      </c>
      <c r="I6" s="1" t="s">
        <v>26</v>
      </c>
      <c r="J6" s="1">
        <v>18</v>
      </c>
      <c r="K6" s="1" t="s">
        <v>26</v>
      </c>
      <c r="L6" s="1">
        <v>18</v>
      </c>
      <c r="M6" s="1"/>
      <c r="N6" s="1"/>
      <c r="O6" s="1"/>
      <c r="P6" s="1"/>
      <c r="Q6" s="1"/>
      <c r="R6" s="1"/>
      <c r="S6" s="1" t="s">
        <v>27</v>
      </c>
      <c r="T6" s="1"/>
    </row>
    <row r="7" spans="1:20" ht="18.95">
      <c r="A7">
        <f t="shared" ref="A7:A24" si="0">A6+1</f>
        <v>2</v>
      </c>
      <c r="B7" t="s">
        <v>28</v>
      </c>
      <c r="C7" t="str">
        <f>IF(ISBLANK(B7),"",_xlfn.XLOOKUP(B7,TableCabinets[Cabinet],TableCabinets[Description]))</f>
        <v>Blum Space Tower for Legrabox</v>
      </c>
      <c r="D7" s="7">
        <v>2000</v>
      </c>
      <c r="E7" s="1">
        <v>600</v>
      </c>
      <c r="F7" s="1">
        <v>570</v>
      </c>
      <c r="G7" s="1">
        <v>2</v>
      </c>
      <c r="H7" s="1" t="s">
        <v>29</v>
      </c>
      <c r="I7" s="1" t="s">
        <v>30</v>
      </c>
      <c r="J7" s="1">
        <v>18</v>
      </c>
      <c r="K7" s="1" t="s">
        <v>30</v>
      </c>
      <c r="L7" s="1">
        <v>18</v>
      </c>
      <c r="M7" s="1"/>
      <c r="N7" s="1"/>
      <c r="O7" s="1"/>
      <c r="P7" s="1"/>
      <c r="Q7" s="1"/>
      <c r="R7" s="1"/>
      <c r="S7" s="1" t="s">
        <v>31</v>
      </c>
      <c r="T7" s="1"/>
    </row>
    <row r="8" spans="1:20" ht="18.95">
      <c r="A8">
        <f t="shared" si="0"/>
        <v>3</v>
      </c>
      <c r="C8" t="str">
        <f>IF(ISBLANK(B8),"",_xlfn.XLOOKUP(B8,TableCabinets[Cabinet],TableCabinets[Description]))</f>
        <v/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.95">
      <c r="A9">
        <f t="shared" si="0"/>
        <v>4</v>
      </c>
      <c r="C9" t="str">
        <f>IF(ISBLANK(B9),"",_xlfn.XLOOKUP(B9,TableCabinets[Cabinet],TableCabinets[Description]))</f>
        <v/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.95">
      <c r="A10">
        <f t="shared" si="0"/>
        <v>5</v>
      </c>
      <c r="C10" t="str">
        <f>IF(ISBLANK(B10),"",_xlfn.XLOOKUP(B10,TableCabinets[Cabinet],TableCabinets[Description]))</f>
        <v/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.95">
      <c r="A11">
        <f t="shared" si="0"/>
        <v>6</v>
      </c>
      <c r="C11" t="str">
        <f>IF(ISBLANK(B11),"",_xlfn.XLOOKUP(B11,TableCabinets[Cabinet],TableCabinets[Description]))</f>
        <v/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.95">
      <c r="A12">
        <f t="shared" si="0"/>
        <v>7</v>
      </c>
      <c r="C12" t="str">
        <f>IF(ISBLANK(B12),"",_xlfn.XLOOKUP(B12,TableCabinets[Cabinet],TableCabinets[Description]))</f>
        <v/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8.95">
      <c r="A13">
        <f t="shared" si="0"/>
        <v>8</v>
      </c>
      <c r="C13" t="str">
        <f>IF(ISBLANK(B13),"",_xlfn.XLOOKUP(B13,TableCabinets[Cabinet],TableCabinets[Description]))</f>
        <v/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8.95">
      <c r="A14">
        <f t="shared" si="0"/>
        <v>9</v>
      </c>
      <c r="C14" t="str">
        <f>IF(ISBLANK(B14),"",_xlfn.XLOOKUP(B14,TableCabinets[Cabinet],TableCabinets[Description]))</f>
        <v/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8.95">
      <c r="A15">
        <f t="shared" si="0"/>
        <v>10</v>
      </c>
      <c r="C15" t="str">
        <f>IF(ISBLANK(B15),"",_xlfn.XLOOKUP(B15,TableCabinets[Cabinet],TableCabinets[Description]))</f>
        <v/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8.95">
      <c r="A16">
        <f t="shared" si="0"/>
        <v>11</v>
      </c>
      <c r="C16" t="str">
        <f>IF(ISBLANK(B16),"",_xlfn.XLOOKUP(B16,TableCabinets[Cabinet],TableCabinets[Description]))</f>
        <v/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8.95">
      <c r="A17">
        <f t="shared" si="0"/>
        <v>12</v>
      </c>
      <c r="C17" t="str">
        <f>IF(ISBLANK(B17),"",_xlfn.XLOOKUP(B17,TableCabinets[Cabinet],TableCabinets[Description]))</f>
        <v/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8.95">
      <c r="A18">
        <f t="shared" si="0"/>
        <v>13</v>
      </c>
      <c r="C18" t="str">
        <f>IF(ISBLANK(B18),"",_xlfn.XLOOKUP(B18,TableCabinets[Cabinet],TableCabinets[Description]))</f>
        <v/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8.95">
      <c r="A19">
        <f t="shared" si="0"/>
        <v>14</v>
      </c>
      <c r="C19" t="str">
        <f>IF(ISBLANK(B19),"",_xlfn.XLOOKUP(B19,TableCabinets[Cabinet],TableCabinets[Description]))</f>
        <v/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8.95">
      <c r="A20">
        <f t="shared" si="0"/>
        <v>15</v>
      </c>
      <c r="C20" t="str">
        <f>IF(ISBLANK(B20),"",_xlfn.XLOOKUP(B20,TableCabinets[Cabinet],TableCabinets[Description]))</f>
        <v/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8.95">
      <c r="A21">
        <f t="shared" si="0"/>
        <v>16</v>
      </c>
      <c r="C21" t="str">
        <f>IF(ISBLANK(B21),"",_xlfn.XLOOKUP(B21,TableCabinets[Cabinet],TableCabinets[Description]))</f>
        <v/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8.95">
      <c r="A22">
        <f t="shared" si="0"/>
        <v>17</v>
      </c>
      <c r="C22" t="str">
        <f>IF(ISBLANK(B22),"",_xlfn.XLOOKUP(B22,TableCabinets[Cabinet],TableCabinets[Description]))</f>
        <v/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8.95">
      <c r="A23">
        <f t="shared" si="0"/>
        <v>18</v>
      </c>
      <c r="C23" t="str">
        <f>IF(ISBLANK(B23),"",_xlfn.XLOOKUP(B23,TableCabinets[Cabinet],TableCabinets[Description]))</f>
        <v/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8.95">
      <c r="A24">
        <f t="shared" si="0"/>
        <v>19</v>
      </c>
      <c r="C24" t="str">
        <f>IF(ISBLANK(B24),"",_xlfn.XLOOKUP(B24,TableCabinets[Cabinet],TableCabinets[Description]))</f>
        <v/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mergeCells count="2">
    <mergeCell ref="A3:B3"/>
    <mergeCell ref="A2:B2"/>
  </mergeCells>
  <phoneticPr fontId="2" type="noConversion"/>
  <dataValidations count="1">
    <dataValidation type="list" allowBlank="1" showInputMessage="1" showErrorMessage="1" sqref="B6:B24" xr:uid="{AB3FA7A7-F7FC-E744-B519-7E71FD376025}">
      <formula1>INDIRECT("Cabinets!TableCabinets[Cabinet]")</formula1>
    </dataValidation>
  </dataValidations>
  <pageMargins left="0.7" right="0.7" top="0.75" bottom="0.75" header="0.3" footer="0.3"/>
  <ignoredErrors>
    <ignoredError sqref="A6" calculatedColumn="1"/>
  </ignoredErrors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Enter a cabinet template" prompt="A full list of the cabinet templates available is listed on the Cabinets worksheet" xr:uid="{0F3E8C45-7D6A-3B4C-991C-A71991272E81}">
          <x14:formula1>
            <xm:f>Cabinets!$A$3:$A$5</xm:f>
          </x14:formula1>
          <xm:sqref>B25:B26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8022-AE65-B141-9D3F-1C6D496A16BB}">
  <dimension ref="A1:B119"/>
  <sheetViews>
    <sheetView topLeftCell="A67" zoomScale="140" workbookViewId="0">
      <selection activeCell="A86" sqref="A86"/>
    </sheetView>
  </sheetViews>
  <sheetFormatPr defaultColWidth="11" defaultRowHeight="15.95"/>
  <cols>
    <col min="1" max="1" width="20.375" customWidth="1"/>
    <col min="2" max="2" width="153" customWidth="1"/>
  </cols>
  <sheetData>
    <row r="1" spans="1:2">
      <c r="A1" t="s">
        <v>32</v>
      </c>
    </row>
    <row r="2" spans="1:2">
      <c r="A2" t="s">
        <v>5</v>
      </c>
      <c r="B2" t="s">
        <v>33</v>
      </c>
    </row>
    <row r="3" spans="1:2" ht="18" customHeight="1">
      <c r="A3" t="s">
        <v>34</v>
      </c>
      <c r="B3" t="s">
        <v>35</v>
      </c>
    </row>
    <row r="4" spans="1:2">
      <c r="A4" t="s">
        <v>24</v>
      </c>
      <c r="B4" t="s">
        <v>36</v>
      </c>
    </row>
    <row r="5" spans="1:2">
      <c r="A5" t="s">
        <v>37</v>
      </c>
      <c r="B5" t="s">
        <v>38</v>
      </c>
    </row>
    <row r="6" spans="1:2">
      <c r="A6" t="s">
        <v>39</v>
      </c>
      <c r="B6" t="s">
        <v>40</v>
      </c>
    </row>
    <row r="7" spans="1:2">
      <c r="A7" t="s">
        <v>41</v>
      </c>
      <c r="B7" t="s">
        <v>42</v>
      </c>
    </row>
    <row r="8" spans="1:2">
      <c r="A8" t="s">
        <v>43</v>
      </c>
      <c r="B8" t="s">
        <v>44</v>
      </c>
    </row>
    <row r="9" spans="1:2">
      <c r="A9" t="s">
        <v>45</v>
      </c>
      <c r="B9" t="s">
        <v>46</v>
      </c>
    </row>
    <row r="10" spans="1:2">
      <c r="A10" t="s">
        <v>47</v>
      </c>
      <c r="B10" t="s">
        <v>48</v>
      </c>
    </row>
    <row r="11" spans="1:2">
      <c r="A11" t="s">
        <v>49</v>
      </c>
      <c r="B11" t="s">
        <v>50</v>
      </c>
    </row>
    <row r="12" spans="1:2">
      <c r="A12" t="s">
        <v>51</v>
      </c>
      <c r="B12" t="s">
        <v>52</v>
      </c>
    </row>
    <row r="13" spans="1:2">
      <c r="A13" t="s">
        <v>53</v>
      </c>
      <c r="B13" t="s">
        <v>54</v>
      </c>
    </row>
    <row r="14" spans="1:2">
      <c r="A14" t="s">
        <v>55</v>
      </c>
      <c r="B14" t="s">
        <v>56</v>
      </c>
    </row>
    <row r="15" spans="1:2">
      <c r="A15" t="s">
        <v>57</v>
      </c>
      <c r="B15" t="s">
        <v>58</v>
      </c>
    </row>
    <row r="16" spans="1:2">
      <c r="A16" t="s">
        <v>59</v>
      </c>
      <c r="B16" t="s">
        <v>60</v>
      </c>
    </row>
    <row r="17" spans="1:2">
      <c r="A17" t="s">
        <v>61</v>
      </c>
      <c r="B17" t="s">
        <v>62</v>
      </c>
    </row>
    <row r="18" spans="1:2">
      <c r="A18" t="s">
        <v>63</v>
      </c>
      <c r="B18" t="s">
        <v>64</v>
      </c>
    </row>
    <row r="19" spans="1:2">
      <c r="A19" t="s">
        <v>65</v>
      </c>
      <c r="B19" t="s">
        <v>66</v>
      </c>
    </row>
    <row r="20" spans="1:2">
      <c r="A20" t="s">
        <v>67</v>
      </c>
      <c r="B20" t="s">
        <v>68</v>
      </c>
    </row>
    <row r="21" spans="1:2">
      <c r="A21" t="s">
        <v>69</v>
      </c>
      <c r="B21" t="s">
        <v>70</v>
      </c>
    </row>
    <row r="22" spans="1:2">
      <c r="A22" t="s">
        <v>71</v>
      </c>
      <c r="B22" t="s">
        <v>72</v>
      </c>
    </row>
    <row r="23" spans="1:2">
      <c r="A23" t="s">
        <v>73</v>
      </c>
      <c r="B23" t="s">
        <v>74</v>
      </c>
    </row>
    <row r="24" spans="1:2">
      <c r="A24" t="s">
        <v>75</v>
      </c>
      <c r="B24" t="s">
        <v>76</v>
      </c>
    </row>
    <row r="25" spans="1:2">
      <c r="A25" t="s">
        <v>77</v>
      </c>
      <c r="B25" t="s">
        <v>78</v>
      </c>
    </row>
    <row r="26" spans="1:2">
      <c r="A26" t="s">
        <v>79</v>
      </c>
      <c r="B26" t="s">
        <v>80</v>
      </c>
    </row>
    <row r="27" spans="1:2">
      <c r="A27" t="s">
        <v>81</v>
      </c>
      <c r="B27" t="s">
        <v>82</v>
      </c>
    </row>
    <row r="28" spans="1:2">
      <c r="A28" t="s">
        <v>83</v>
      </c>
      <c r="B28" t="s">
        <v>84</v>
      </c>
    </row>
    <row r="29" spans="1:2">
      <c r="A29" t="s">
        <v>85</v>
      </c>
      <c r="B29" t="s">
        <v>86</v>
      </c>
    </row>
    <row r="30" spans="1:2">
      <c r="A30" t="s">
        <v>87</v>
      </c>
      <c r="B30" t="s">
        <v>88</v>
      </c>
    </row>
    <row r="31" spans="1:2">
      <c r="A31" t="s">
        <v>89</v>
      </c>
      <c r="B31" t="s">
        <v>90</v>
      </c>
    </row>
    <row r="32" spans="1:2">
      <c r="A32" t="s">
        <v>91</v>
      </c>
      <c r="B32" t="s">
        <v>92</v>
      </c>
    </row>
    <row r="33" spans="1:2">
      <c r="A33" t="s">
        <v>93</v>
      </c>
      <c r="B33" t="s">
        <v>94</v>
      </c>
    </row>
    <row r="34" spans="1:2">
      <c r="A34" t="s">
        <v>95</v>
      </c>
      <c r="B34" t="s">
        <v>96</v>
      </c>
    </row>
    <row r="35" spans="1:2">
      <c r="A35" t="s">
        <v>97</v>
      </c>
      <c r="B35" t="s">
        <v>98</v>
      </c>
    </row>
    <row r="36" spans="1:2">
      <c r="A36" t="s">
        <v>99</v>
      </c>
      <c r="B36" t="s">
        <v>98</v>
      </c>
    </row>
    <row r="37" spans="1:2">
      <c r="A37" t="s">
        <v>100</v>
      </c>
      <c r="B37" t="s">
        <v>101</v>
      </c>
    </row>
    <row r="38" spans="1:2">
      <c r="A38" t="s">
        <v>102</v>
      </c>
      <c r="B38" t="s">
        <v>103</v>
      </c>
    </row>
    <row r="39" spans="1:2">
      <c r="A39" t="s">
        <v>104</v>
      </c>
      <c r="B39" t="s">
        <v>105</v>
      </c>
    </row>
    <row r="40" spans="1:2">
      <c r="A40" t="s">
        <v>106</v>
      </c>
      <c r="B40" t="s">
        <v>107</v>
      </c>
    </row>
    <row r="41" spans="1:2">
      <c r="A41" t="s">
        <v>108</v>
      </c>
      <c r="B41" t="s">
        <v>109</v>
      </c>
    </row>
    <row r="42" spans="1:2">
      <c r="A42" t="s">
        <v>110</v>
      </c>
      <c r="B42" t="s">
        <v>109</v>
      </c>
    </row>
    <row r="43" spans="1:2">
      <c r="A43" t="s">
        <v>111</v>
      </c>
      <c r="B43" t="s">
        <v>112</v>
      </c>
    </row>
    <row r="44" spans="1:2">
      <c r="A44" t="s">
        <v>113</v>
      </c>
      <c r="B44" t="s">
        <v>114</v>
      </c>
    </row>
    <row r="45" spans="1:2">
      <c r="A45" t="s">
        <v>115</v>
      </c>
      <c r="B45" t="s">
        <v>116</v>
      </c>
    </row>
    <row r="46" spans="1:2">
      <c r="A46" t="s">
        <v>117</v>
      </c>
      <c r="B46" t="s">
        <v>118</v>
      </c>
    </row>
    <row r="47" spans="1:2">
      <c r="A47" t="s">
        <v>119</v>
      </c>
      <c r="B47" t="s">
        <v>120</v>
      </c>
    </row>
    <row r="48" spans="1:2">
      <c r="A48" t="s">
        <v>121</v>
      </c>
      <c r="B48" t="s">
        <v>122</v>
      </c>
    </row>
    <row r="49" spans="1:2">
      <c r="A49" t="s">
        <v>123</v>
      </c>
      <c r="B49" t="s">
        <v>124</v>
      </c>
    </row>
    <row r="50" spans="1:2">
      <c r="A50" t="s">
        <v>125</v>
      </c>
      <c r="B50" t="s">
        <v>126</v>
      </c>
    </row>
    <row r="51" spans="1:2">
      <c r="A51" t="s">
        <v>127</v>
      </c>
      <c r="B51" t="s">
        <v>128</v>
      </c>
    </row>
    <row r="52" spans="1:2">
      <c r="A52" t="s">
        <v>129</v>
      </c>
      <c r="B52" t="s">
        <v>128</v>
      </c>
    </row>
    <row r="53" spans="1:2">
      <c r="A53" t="s">
        <v>130</v>
      </c>
      <c r="B53" t="s">
        <v>131</v>
      </c>
    </row>
    <row r="54" spans="1:2">
      <c r="A54" t="s">
        <v>132</v>
      </c>
      <c r="B54" t="s">
        <v>133</v>
      </c>
    </row>
    <row r="55" spans="1:2">
      <c r="A55" t="s">
        <v>134</v>
      </c>
      <c r="B55" t="s">
        <v>135</v>
      </c>
    </row>
    <row r="56" spans="1:2">
      <c r="A56" t="s">
        <v>136</v>
      </c>
      <c r="B56" t="s">
        <v>137</v>
      </c>
    </row>
    <row r="57" spans="1:2">
      <c r="A57" t="s">
        <v>138</v>
      </c>
      <c r="B57" t="s">
        <v>139</v>
      </c>
    </row>
    <row r="58" spans="1:2">
      <c r="A58" t="s">
        <v>28</v>
      </c>
      <c r="B58" t="s">
        <v>140</v>
      </c>
    </row>
    <row r="59" spans="1:2">
      <c r="A59" t="s">
        <v>141</v>
      </c>
      <c r="B59" t="s">
        <v>142</v>
      </c>
    </row>
    <row r="60" spans="1:2">
      <c r="A60" t="s">
        <v>143</v>
      </c>
      <c r="B60" t="s">
        <v>144</v>
      </c>
    </row>
    <row r="61" spans="1:2">
      <c r="A61" t="s">
        <v>145</v>
      </c>
      <c r="B61" t="s">
        <v>146</v>
      </c>
    </row>
    <row r="62" spans="1:2">
      <c r="A62" t="s">
        <v>147</v>
      </c>
      <c r="B62" t="s">
        <v>148</v>
      </c>
    </row>
    <row r="63" spans="1:2">
      <c r="A63" t="s">
        <v>149</v>
      </c>
      <c r="B63" t="s">
        <v>148</v>
      </c>
    </row>
    <row r="64" spans="1:2">
      <c r="A64" t="s">
        <v>150</v>
      </c>
      <c r="B64" t="s">
        <v>151</v>
      </c>
    </row>
    <row r="65" spans="1:2">
      <c r="A65" t="s">
        <v>152</v>
      </c>
      <c r="B65" t="s">
        <v>153</v>
      </c>
    </row>
    <row r="66" spans="1:2">
      <c r="A66" t="s">
        <v>154</v>
      </c>
      <c r="B66" t="s">
        <v>155</v>
      </c>
    </row>
    <row r="67" spans="1:2">
      <c r="A67" t="s">
        <v>156</v>
      </c>
      <c r="B67" t="s">
        <v>157</v>
      </c>
    </row>
    <row r="68" spans="1:2">
      <c r="A68" t="s">
        <v>158</v>
      </c>
      <c r="B68" t="s">
        <v>159</v>
      </c>
    </row>
    <row r="69" spans="1:2">
      <c r="A69" t="s">
        <v>160</v>
      </c>
      <c r="B69" t="s">
        <v>161</v>
      </c>
    </row>
    <row r="70" spans="1:2" ht="15.75">
      <c r="A70" t="s">
        <v>162</v>
      </c>
      <c r="B70" t="s">
        <v>163</v>
      </c>
    </row>
    <row r="71" spans="1:2" ht="15.75">
      <c r="A71" t="s">
        <v>164</v>
      </c>
      <c r="B71" t="s">
        <v>165</v>
      </c>
    </row>
    <row r="72" spans="1:2" ht="15.75">
      <c r="A72" t="s">
        <v>166</v>
      </c>
      <c r="B72" t="s">
        <v>167</v>
      </c>
    </row>
    <row r="73" spans="1:2" ht="15.75">
      <c r="A73" t="s">
        <v>168</v>
      </c>
      <c r="B73" t="s">
        <v>169</v>
      </c>
    </row>
    <row r="74" spans="1:2" ht="15.75">
      <c r="A74" t="s">
        <v>170</v>
      </c>
      <c r="B74" t="s">
        <v>171</v>
      </c>
    </row>
    <row r="75" spans="1:2" ht="15.75">
      <c r="A75" t="s">
        <v>172</v>
      </c>
      <c r="B75" t="s">
        <v>173</v>
      </c>
    </row>
    <row r="76" spans="1:2" ht="15.75">
      <c r="A76" t="s">
        <v>174</v>
      </c>
      <c r="B76" t="s">
        <v>175</v>
      </c>
    </row>
    <row r="77" spans="1:2" ht="15.75">
      <c r="A77" t="s">
        <v>176</v>
      </c>
      <c r="B77" t="s">
        <v>177</v>
      </c>
    </row>
    <row r="78" spans="1:2" ht="15.75">
      <c r="A78" t="s">
        <v>178</v>
      </c>
      <c r="B78" t="s">
        <v>179</v>
      </c>
    </row>
    <row r="79" spans="1:2" ht="15.75">
      <c r="A79" t="s">
        <v>180</v>
      </c>
      <c r="B79" t="s">
        <v>181</v>
      </c>
    </row>
    <row r="80" spans="1:2" ht="15.75">
      <c r="A80" t="s">
        <v>182</v>
      </c>
      <c r="B80" t="s">
        <v>183</v>
      </c>
    </row>
    <row r="81" spans="1:2" ht="15.75">
      <c r="A81" t="s">
        <v>184</v>
      </c>
      <c r="B81" t="s">
        <v>185</v>
      </c>
    </row>
    <row r="82" spans="1:2" ht="15.75">
      <c r="A82" t="s">
        <v>186</v>
      </c>
      <c r="B82" t="s">
        <v>187</v>
      </c>
    </row>
    <row r="83" spans="1:2" ht="15.75">
      <c r="A83" t="s">
        <v>188</v>
      </c>
      <c r="B83" t="s">
        <v>189</v>
      </c>
    </row>
    <row r="84" spans="1:2" ht="15.75">
      <c r="A84" t="s">
        <v>190</v>
      </c>
      <c r="B84" t="s">
        <v>191</v>
      </c>
    </row>
    <row r="85" spans="1:2" ht="15.75">
      <c r="A85" t="s">
        <v>192</v>
      </c>
      <c r="B85" t="s">
        <v>193</v>
      </c>
    </row>
    <row r="86" spans="1:2" ht="15.75">
      <c r="A86" t="s">
        <v>194</v>
      </c>
      <c r="B86" t="s">
        <v>195</v>
      </c>
    </row>
    <row r="87" spans="1:2" ht="15.75">
      <c r="A87" t="s">
        <v>196</v>
      </c>
      <c r="B87" t="s">
        <v>197</v>
      </c>
    </row>
    <row r="88" spans="1:2" ht="15.75">
      <c r="A88" t="s">
        <v>198</v>
      </c>
      <c r="B88" t="s">
        <v>199</v>
      </c>
    </row>
    <row r="89" spans="1:2" ht="15.75">
      <c r="A89" t="s">
        <v>200</v>
      </c>
      <c r="B89" t="s">
        <v>201</v>
      </c>
    </row>
    <row r="90" spans="1:2" ht="15.75">
      <c r="A90" t="s">
        <v>202</v>
      </c>
      <c r="B90" t="s">
        <v>203</v>
      </c>
    </row>
    <row r="91" spans="1:2" ht="15.75">
      <c r="A91" t="s">
        <v>204</v>
      </c>
      <c r="B91" t="s">
        <v>205</v>
      </c>
    </row>
    <row r="92" spans="1:2" ht="15.75">
      <c r="A92" t="s">
        <v>206</v>
      </c>
      <c r="B92" t="s">
        <v>207</v>
      </c>
    </row>
    <row r="93" spans="1:2" ht="15.75"/>
    <row r="94" spans="1:2" ht="15.75"/>
    <row r="95" spans="1:2" ht="15.75">
      <c r="A95" t="s">
        <v>208</v>
      </c>
    </row>
    <row r="96" spans="1:2" ht="15.75">
      <c r="A96" t="s">
        <v>209</v>
      </c>
    </row>
    <row r="97" spans="1:1" ht="15.75">
      <c r="A97" t="s">
        <v>210</v>
      </c>
    </row>
    <row r="98" spans="1:1" ht="15.75"/>
    <row r="99" spans="1:1" ht="15.75">
      <c r="A99" t="s">
        <v>211</v>
      </c>
    </row>
    <row r="100" spans="1:1" ht="15.75">
      <c r="A100" t="s">
        <v>212</v>
      </c>
    </row>
    <row r="101" spans="1:1" ht="15.75">
      <c r="A101" t="s">
        <v>213</v>
      </c>
    </row>
    <row r="102" spans="1:1" ht="15.75">
      <c r="A102" t="s">
        <v>214</v>
      </c>
    </row>
    <row r="103" spans="1:1" ht="15.75">
      <c r="A103" t="s">
        <v>215</v>
      </c>
    </row>
    <row r="104" spans="1:1" ht="15.75"/>
    <row r="105" spans="1:1" ht="15.75"/>
    <row r="106" spans="1:1" ht="15.75"/>
    <row r="107" spans="1:1" ht="15.75">
      <c r="A107" t="s">
        <v>216</v>
      </c>
    </row>
    <row r="108" spans="1:1" ht="15.75">
      <c r="A108" t="s">
        <v>217</v>
      </c>
    </row>
    <row r="109" spans="1:1" ht="15.75">
      <c r="A109" t="s">
        <v>218</v>
      </c>
    </row>
    <row r="110" spans="1:1" ht="15.75">
      <c r="A110" t="s">
        <v>219</v>
      </c>
    </row>
    <row r="111" spans="1:1" ht="15.75">
      <c r="A111" t="s">
        <v>220</v>
      </c>
    </row>
    <row r="112" spans="1:1" ht="15.75"/>
    <row r="113" spans="1:1" ht="15.75"/>
    <row r="114" spans="1:1" ht="15.75"/>
    <row r="115" spans="1:1" ht="15.75">
      <c r="A115" t="s">
        <v>221</v>
      </c>
    </row>
    <row r="116" spans="1:1" ht="15.75">
      <c r="A116" t="s">
        <v>222</v>
      </c>
    </row>
    <row r="117" spans="1:1" ht="15.75">
      <c r="A117" t="s">
        <v>223</v>
      </c>
    </row>
    <row r="118" spans="1:1" ht="15.75">
      <c r="A118" t="s">
        <v>224</v>
      </c>
    </row>
    <row r="119" spans="1:1" ht="15.75">
      <c r="A119" t="s">
        <v>225</v>
      </c>
    </row>
  </sheetData>
  <phoneticPr fontId="2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1095-02C3-A143-A632-E4D5A3CC6CEE}">
  <dimension ref="A2:A4"/>
  <sheetViews>
    <sheetView workbookViewId="0">
      <selection activeCell="A5" sqref="A5"/>
    </sheetView>
  </sheetViews>
  <sheetFormatPr defaultColWidth="11" defaultRowHeight="15.95"/>
  <sheetData>
    <row r="2" spans="1:1" ht="18.95">
      <c r="A2" s="1" t="s">
        <v>226</v>
      </c>
    </row>
    <row r="3" spans="1:1" ht="18.95">
      <c r="A3" s="1" t="s">
        <v>227</v>
      </c>
    </row>
    <row r="4" spans="1:1" ht="18.95">
      <c r="A4" s="1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DB0C-5680-C741-8722-55AADD081D85}">
  <dimension ref="A1:B4"/>
  <sheetViews>
    <sheetView workbookViewId="0">
      <selection activeCell="B4" sqref="B4"/>
    </sheetView>
  </sheetViews>
  <sheetFormatPr defaultColWidth="11" defaultRowHeight="15.95"/>
  <cols>
    <col min="1" max="1" width="21" customWidth="1"/>
    <col min="2" max="2" width="24.125" customWidth="1"/>
  </cols>
  <sheetData>
    <row r="1" spans="1:2">
      <c r="A1" t="s">
        <v>229</v>
      </c>
      <c r="B1" t="s">
        <v>209</v>
      </c>
    </row>
    <row r="2" spans="1:2">
      <c r="A2" t="s">
        <v>230</v>
      </c>
      <c r="B2" t="s">
        <v>212</v>
      </c>
    </row>
    <row r="3" spans="1:2">
      <c r="A3" t="s">
        <v>216</v>
      </c>
      <c r="B3" t="s">
        <v>217</v>
      </c>
    </row>
    <row r="4" spans="1:2">
      <c r="A4" t="s">
        <v>221</v>
      </c>
      <c r="B4" t="s">
        <v>224</v>
      </c>
    </row>
  </sheetData>
  <dataValidations count="4">
    <dataValidation type="list" allowBlank="1" showInputMessage="1" showErrorMessage="1" sqref="B1" xr:uid="{F85EE9B7-BBB1-3043-9856-A4C06C95F8B6}">
      <formula1>INDIRECT("Cabinets!Hinges[Hinge]")</formula1>
    </dataValidation>
    <dataValidation type="list" allowBlank="1" showInputMessage="1" showErrorMessage="1" sqref="B2" xr:uid="{77A01F41-03AC-AB4E-9293-8A0B6C2EC6CE}">
      <formula1>INDIRECT("Cabinets!HingePlates[Hinge plate]")</formula1>
    </dataValidation>
    <dataValidation type="list" allowBlank="1" showInputMessage="1" showErrorMessage="1" sqref="B3" xr:uid="{77AD4731-FAFC-4647-8BF5-73A4312C68F1}">
      <formula1>INDIRECT("Cabinets!ConstructionMethods[Construction method]")</formula1>
    </dataValidation>
    <dataValidation type="list" allowBlank="1" showInputMessage="1" showErrorMessage="1" sqref="B4" xr:uid="{539B741A-2716-6F44-B5C9-66B45EF86E1A}">
      <formula1>INDIRECT("Cabinets!PlinthFoot[Plinth foot]")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Moran</dc:creator>
  <cp:keywords/>
  <dc:description/>
  <cp:lastModifiedBy>SharePoint App</cp:lastModifiedBy>
  <cp:revision/>
  <dcterms:created xsi:type="dcterms:W3CDTF">2024-10-26T08:08:52Z</dcterms:created>
  <dcterms:modified xsi:type="dcterms:W3CDTF">2025-12-12T18:48:20Z</dcterms:modified>
  <cp:category/>
  <cp:contentStatus/>
</cp:coreProperties>
</file>